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 repris pour AO\00 RENDU\DPGF\EXCEL\"/>
    </mc:Choice>
  </mc:AlternateContent>
  <xr:revisionPtr revIDLastSave="0" documentId="13_ncr:1_{936B0A29-F572-47D4-A101-607E81AF46BB}" xr6:coauthVersionLast="47" xr6:coauthVersionMax="47" xr10:uidLastSave="{00000000-0000-0000-0000-000000000000}"/>
  <bookViews>
    <workbookView xWindow="-120" yWindow="-120" windowWidth="29040" windowHeight="15720" xr2:uid="{F07D12E3-B2E6-408D-864C-7BF00620745E}"/>
  </bookViews>
  <sheets>
    <sheet name="DPGF LOT 13" sheetId="1" r:id="rId1"/>
    <sheet name="Liste fiches techniques" sheetId="3" r:id="rId2"/>
  </sheets>
  <externalReferences>
    <externalReference r:id="rId3"/>
  </externalReferences>
  <definedNames>
    <definedName name="___PUE2">#REF!</definedName>
    <definedName name="__PUE2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>#REF!</definedName>
    <definedName name="_LAV2">#REF!</definedName>
    <definedName name="_LAV3">#REF!</definedName>
    <definedName name="_LAV4">#REF!</definedName>
    <definedName name="_LAV5">#REF!</definedName>
    <definedName name="_LAV6">#REF!</definedName>
    <definedName name="_LAV7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>#REF!</definedName>
    <definedName name="_WC1">#REF!</definedName>
    <definedName name="_WC2">#REF!</definedName>
    <definedName name="_WC3">#REF!</definedName>
    <definedName name="_WC4">#REF!</definedName>
    <definedName name="_WC5">#REF!</definedName>
    <definedName name="_WC6">#REF!</definedName>
    <definedName name="²²²">#REF!</definedName>
    <definedName name="A">#REF!</definedName>
    <definedName name="AV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>#REF!</definedName>
    <definedName name="dcz">#REF!</definedName>
    <definedName name="DOUCH1">#REF!</definedName>
    <definedName name="DOUCH2">#REF!</definedName>
    <definedName name="DOUCH3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>#REF!</definedName>
    <definedName name="EVIER1">#REF!</definedName>
    <definedName name="EVIER2">#REF!</definedName>
    <definedName name="ezd">#REF!</definedName>
    <definedName name="ff">#REF!</definedName>
    <definedName name="ffa">#REF!</definedName>
    <definedName name="FOU">#REF!</definedName>
    <definedName name="FOU_EL">#REF!</definedName>
    <definedName name="_xlnm.Print_Titles" localSheetId="0">'DPGF LOT 13'!$1:$6</definedName>
    <definedName name="maj_04_05">#REF!</definedName>
    <definedName name="MEUB1">#REF!</definedName>
    <definedName name="MO">#REF!</definedName>
    <definedName name="MO_EL">#REF!</definedName>
    <definedName name="P">#REF!</definedName>
    <definedName name="Peinture">#REF!</definedName>
    <definedName name="PTE">#REF!</definedName>
    <definedName name="PTF">#REF!</definedName>
    <definedName name="PUE">#REF!</definedName>
    <definedName name="PUF">#REF!</definedName>
    <definedName name="Q">#REF!</definedName>
    <definedName name="remise">#REF!</definedName>
    <definedName name="s">#REF!</definedName>
    <definedName name="ss">#REF!</definedName>
    <definedName name="TITRE">#REF!</definedName>
    <definedName name="U">#REF!</definedName>
    <definedName name="valeurbt">#REF!</definedName>
    <definedName name="VASQ1">#REF!</definedName>
    <definedName name="VASQ2">#REF!</definedName>
    <definedName name="VASQ3">#REF!</definedName>
    <definedName name="vente">#REF!</definedName>
    <definedName name="_xlnm.Print_Area" localSheetId="0">'DPGF LOT 13'!$A$1:$G$66</definedName>
    <definedName name="_xlnm.Print_Area" localSheetId="1">'Liste fiches techniques'!$A$1:$G$12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49" i="1"/>
  <c r="G45" i="1" l="1"/>
  <c r="G43" i="1"/>
  <c r="G41" i="1"/>
  <c r="G40" i="1"/>
  <c r="G39" i="1"/>
  <c r="G38" i="1"/>
  <c r="G36" i="1"/>
  <c r="G33" i="1"/>
  <c r="G31" i="1"/>
  <c r="G30" i="1"/>
  <c r="G29" i="1"/>
  <c r="G28" i="1"/>
  <c r="G27" i="1"/>
  <c r="G26" i="1"/>
  <c r="G25" i="1"/>
  <c r="G23" i="1"/>
  <c r="G22" i="1"/>
  <c r="G21" i="1"/>
  <c r="G20" i="1"/>
  <c r="G9" i="1"/>
  <c r="G10" i="1"/>
  <c r="G16" i="1"/>
  <c r="G15" i="1"/>
  <c r="G14" i="1"/>
  <c r="G35" i="1"/>
  <c r="G63" i="1" l="1"/>
  <c r="G64" i="1" s="1"/>
  <c r="G65" i="1" s="1"/>
</calcChain>
</file>

<file path=xl/sharedStrings.xml><?xml version="1.0" encoding="utf-8"?>
<sst xmlns="http://schemas.openxmlformats.org/spreadsheetml/2006/main" count="92" uniqueCount="63">
  <si>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</si>
  <si>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</si>
  <si>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</si>
  <si>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</si>
  <si>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</si>
  <si>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</si>
  <si>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1.</t>
  </si>
  <si>
    <t>3.</t>
  </si>
  <si>
    <t>DESCRIPTION DES TRAVAUX</t>
  </si>
  <si>
    <t>ens</t>
  </si>
  <si>
    <t>Prévisite sur site du titulaire agréé</t>
  </si>
  <si>
    <t>MONTANT TOTAL DES TRAVAUX EN € HT</t>
  </si>
  <si>
    <t>TVA à 20%</t>
  </si>
  <si>
    <t>MONTANT TOTAL DES TRAVAUX EN  € TTC</t>
  </si>
  <si>
    <t>DECOMPOSITION DU PRIX GLOBAL ET FORFAITAIRE</t>
  </si>
  <si>
    <t>QTE MOE*</t>
  </si>
  <si>
    <t>QTE ENT</t>
  </si>
  <si>
    <t>PHASE DCE</t>
  </si>
  <si>
    <t>Mise à disposition contact sec EV de sécurité</t>
  </si>
  <si>
    <t xml:space="preserve">Goulotte </t>
  </si>
  <si>
    <t>ml</t>
  </si>
  <si>
    <t>3.1.</t>
  </si>
  <si>
    <t>1.4.1.1.</t>
  </si>
  <si>
    <t>3.3.</t>
  </si>
  <si>
    <t>Précâblage remplissage synchronisé cuves</t>
  </si>
  <si>
    <t>Point de soutirage manuel extérieur</t>
  </si>
  <si>
    <t>Electrovanne de sécurité et 1 by-pass</t>
  </si>
  <si>
    <t>3.4.</t>
  </si>
  <si>
    <t>3.5.</t>
  </si>
  <si>
    <t>3.7.</t>
  </si>
  <si>
    <t xml:space="preserve">Démontage ligne actuelle, compris supervision obsolète (le poste PC sera remis au CHU après dépose), le reste est à évacuer. </t>
  </si>
  <si>
    <t>tubes (int. Ø 16x1 &amp; ext. Ø 60.3) en 304L roulé-soudé</t>
  </si>
  <si>
    <t>Longueur totale rigide :</t>
  </si>
  <si>
    <t>Nombre de liaison à souder (barrières thermiques) :</t>
  </si>
  <si>
    <t>Nombre de coudes</t>
  </si>
  <si>
    <t>Nombre de kit de distribution 2 voies sans soupape:</t>
  </si>
  <si>
    <t>tubes (int. Ø 26.9x1.6 &amp; ext. Ø 76.1) en 304L roulé-soudé</t>
  </si>
  <si>
    <t>Nombre de liaison johnston Male:</t>
  </si>
  <si>
    <t>Nombre de liaison johnston Femelle:</t>
  </si>
  <si>
    <t>Nombre de coude à 90° :</t>
  </si>
  <si>
    <t>Nombre de té à 90° :</t>
  </si>
  <si>
    <t>Nombre de réduction sous vide</t>
  </si>
  <si>
    <t>Nombre de Troncons</t>
  </si>
  <si>
    <t>Flexible Azote Std pour point soutirage</t>
  </si>
  <si>
    <t>Canne flexible Azote pour soutirage Manuel</t>
  </si>
  <si>
    <t>Point de soutirage au départ avant By-pass</t>
  </si>
  <si>
    <t>Démontage</t>
  </si>
  <si>
    <t>Evacuation</t>
  </si>
  <si>
    <r>
      <t xml:space="preserve">GENERALITES : </t>
    </r>
    <r>
      <rPr>
        <sz val="10"/>
        <rFont val="Arial"/>
        <family val="2"/>
      </rPr>
      <t xml:space="preserve">études EXE, mise en service, dossier DUIO, prévisite sur site, participation aux réunions de chantier etc… </t>
    </r>
  </si>
  <si>
    <t>Ligne de transfert rigide superisolée sous vide : fourniture</t>
  </si>
  <si>
    <t>Ligne de transfert rigide superisolée sous vide : installation</t>
  </si>
  <si>
    <t>u</t>
  </si>
  <si>
    <t>LOT 13 - CRYOGENIE</t>
  </si>
  <si>
    <t>Liste des fiches techniques à fournir</t>
  </si>
  <si>
    <t>- FT ligne sous vide</t>
  </si>
  <si>
    <t>- FT flexible azote</t>
  </si>
  <si>
    <t>- FT EV + bypass</t>
  </si>
  <si>
    <t>- FT kit de distribution</t>
  </si>
  <si>
    <t>3.8.</t>
  </si>
  <si>
    <t>Coffret de sécurité cryogénie</t>
  </si>
  <si>
    <t>fft</t>
  </si>
  <si>
    <t>Enlèvement et gestion des déchets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</si>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</sst>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</numFmts>
  <fonts count="1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10" fillId="0" borderId="0"/>
  </cellStyleXfs>
  <cellXfs count="90">
    <xf numFmtId="0" fontId="0" fillId="0" borderId="0" xfId="0"/>
    <xf numFmtId="0" fontId="7" fillId="0" borderId="0" xfId="2" applyFont="1" applyAlignment="1">
      <alignment vertical="center"/>
    </xf>
    <xf numFmtId="3" fontId="5" fillId="0" borderId="2" xfId="4" applyNumberFormat="1" applyFont="1" applyBorder="1" applyAlignment="1" applyProtection="1">
      <alignment horizontal="center" vertical="center"/>
      <protection locked="0"/>
    </xf>
    <xf numFmtId="165" fontId="5" fillId="0" borderId="2" xfId="4" applyNumberFormat="1" applyFont="1" applyBorder="1" applyAlignment="1" applyProtection="1">
      <alignment vertical="center"/>
      <protection locked="0"/>
    </xf>
    <xf numFmtId="166" fontId="5" fillId="0" borderId="2" xfId="4" applyNumberFormat="1" applyFont="1" applyBorder="1" applyAlignment="1" applyProtection="1">
      <alignment vertical="center"/>
      <protection locked="0"/>
    </xf>
    <xf numFmtId="3" fontId="8" fillId="0" borderId="2" xfId="4" applyNumberFormat="1" applyFont="1" applyBorder="1" applyAlignment="1" applyProtection="1">
      <alignment horizontal="center" vertical="center"/>
      <protection locked="0"/>
    </xf>
    <xf numFmtId="165" fontId="8" fillId="0" borderId="2" xfId="4" applyNumberFormat="1" applyFont="1" applyBorder="1" applyAlignment="1" applyProtection="1">
      <alignment vertical="center"/>
      <protection locked="0"/>
    </xf>
    <xf numFmtId="0" fontId="1" fillId="0" borderId="0" xfId="0" applyFont="1"/>
    <xf numFmtId="0" fontId="10" fillId="0" borderId="0" xfId="2" applyFont="1" applyAlignment="1">
      <alignment vertical="center"/>
    </xf>
    <xf numFmtId="0" fontId="10" fillId="0" borderId="4" xfId="4" applyFont="1" applyBorder="1" applyAlignment="1">
      <alignment horizontal="left" vertical="center"/>
    </xf>
    <xf numFmtId="0" fontId="11" fillId="0" borderId="4" xfId="4" applyFont="1" applyBorder="1" applyAlignment="1">
      <alignment horizontal="left" vertical="center" wrapText="1" indent="2"/>
    </xf>
    <xf numFmtId="0" fontId="8" fillId="0" borderId="4" xfId="4" applyFont="1" applyBorder="1" applyAlignment="1">
      <alignment horizontal="center" vertical="center"/>
    </xf>
    <xf numFmtId="3" fontId="8" fillId="0" borderId="4" xfId="4" applyNumberFormat="1" applyFont="1" applyBorder="1" applyAlignment="1" applyProtection="1">
      <alignment horizontal="center" vertical="center"/>
      <protection locked="0"/>
    </xf>
    <xf numFmtId="165" fontId="8" fillId="0" borderId="4" xfId="4" applyNumberFormat="1" applyFont="1" applyBorder="1" applyAlignment="1" applyProtection="1">
      <alignment vertical="center"/>
      <protection locked="0"/>
    </xf>
    <xf numFmtId="166" fontId="8" fillId="0" borderId="4" xfId="4" applyNumberFormat="1" applyFont="1" applyBorder="1" applyAlignment="1" applyProtection="1">
      <alignment vertical="center"/>
      <protection locked="0"/>
    </xf>
    <xf numFmtId="0" fontId="6" fillId="0" borderId="8" xfId="2" applyFont="1" applyBorder="1" applyAlignment="1">
      <alignment horizontal="center" vertical="center"/>
    </xf>
    <xf numFmtId="3" fontId="5" fillId="0" borderId="14" xfId="4" applyNumberFormat="1" applyFont="1" applyBorder="1" applyAlignment="1" applyProtection="1">
      <alignment horizontal="center" vertical="center"/>
      <protection locked="0"/>
    </xf>
    <xf numFmtId="166" fontId="5" fillId="0" borderId="14" xfId="4" applyNumberFormat="1" applyFont="1" applyBorder="1" applyAlignment="1" applyProtection="1">
      <alignment vertical="center"/>
      <protection locked="0"/>
    </xf>
    <xf numFmtId="0" fontId="0" fillId="0" borderId="0" xfId="0" quotePrefix="1"/>
    <xf numFmtId="0" fontId="1" fillId="0" borderId="0" xfId="0" applyFont="1" applyAlignment="1">
      <alignment vertical="center"/>
    </xf>
    <xf numFmtId="0" fontId="5" fillId="0" borderId="0" xfId="2" applyAlignment="1">
      <alignment vertical="center"/>
    </xf>
    <xf numFmtId="0" fontId="13" fillId="0" borderId="0" xfId="1" applyFont="1" applyAlignment="1">
      <alignment vertical="center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8" fillId="0" borderId="1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0" fontId="8" fillId="0" borderId="2" xfId="4" applyFont="1" applyBorder="1" applyAlignment="1">
      <alignment horizontal="left" vertical="center"/>
    </xf>
    <xf numFmtId="0" fontId="8" fillId="0" borderId="2" xfId="4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/>
    </xf>
    <xf numFmtId="3" fontId="5" fillId="0" borderId="2" xfId="4" applyNumberFormat="1" applyFont="1" applyBorder="1" applyAlignment="1">
      <alignment horizontal="center" vertical="center"/>
    </xf>
    <xf numFmtId="166" fontId="8" fillId="0" borderId="2" xfId="4" applyNumberFormat="1" applyFont="1" applyBorder="1" applyAlignment="1">
      <alignment vertical="center"/>
    </xf>
    <xf numFmtId="0" fontId="8" fillId="0" borderId="2" xfId="4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/>
    </xf>
    <xf numFmtId="166" fontId="5" fillId="0" borderId="2" xfId="4" applyNumberFormat="1" applyFont="1" applyBorder="1" applyAlignment="1">
      <alignment vertical="center"/>
    </xf>
    <xf numFmtId="0" fontId="5" fillId="0" borderId="2" xfId="4" applyFont="1" applyBorder="1" applyAlignment="1">
      <alignment horizontal="left" vertical="center"/>
    </xf>
    <xf numFmtId="0" fontId="5" fillId="0" borderId="2" xfId="4" applyFont="1" applyBorder="1" applyAlignment="1">
      <alignment vertical="center" wrapText="1"/>
    </xf>
    <xf numFmtId="0" fontId="8" fillId="0" borderId="2" xfId="4" applyFont="1" applyBorder="1" applyAlignment="1">
      <alignment horizontal="center" vertical="center"/>
    </xf>
    <xf numFmtId="3" fontId="8" fillId="0" borderId="2" xfId="4" applyNumberFormat="1" applyFont="1" applyBorder="1" applyAlignment="1">
      <alignment horizontal="center" vertical="center"/>
    </xf>
    <xf numFmtId="0" fontId="5" fillId="0" borderId="2" xfId="4" applyFont="1" applyBorder="1" applyAlignment="1">
      <alignment horizontal="left" vertical="center" wrapText="1" indent="1"/>
    </xf>
    <xf numFmtId="0" fontId="8" fillId="0" borderId="2" xfId="4" applyFont="1" applyBorder="1" applyAlignment="1">
      <alignment horizontal="left" vertical="center" wrapText="1" indent="1"/>
    </xf>
    <xf numFmtId="0" fontId="5" fillId="0" borderId="14" xfId="4" applyFont="1" applyBorder="1" applyAlignment="1">
      <alignment horizontal="left" vertical="center"/>
    </xf>
    <xf numFmtId="0" fontId="5" fillId="0" borderId="14" xfId="4" applyFont="1" applyBorder="1" applyAlignment="1">
      <alignment horizontal="left" vertical="center" wrapText="1" indent="1"/>
    </xf>
    <xf numFmtId="0" fontId="5" fillId="0" borderId="14" xfId="4" applyFont="1" applyBorder="1" applyAlignment="1">
      <alignment horizontal="center" vertical="center"/>
    </xf>
    <xf numFmtId="3" fontId="5" fillId="0" borderId="14" xfId="4" applyNumberFormat="1" applyFont="1" applyBorder="1" applyAlignment="1">
      <alignment horizontal="center" vertical="center"/>
    </xf>
    <xf numFmtId="166" fontId="5" fillId="0" borderId="14" xfId="4" applyNumberFormat="1" applyFont="1" applyBorder="1" applyAlignment="1">
      <alignment vertical="center"/>
    </xf>
    <xf numFmtId="166" fontId="8" fillId="0" borderId="3" xfId="5" applyNumberFormat="1" applyFont="1" applyBorder="1" applyAlignment="1">
      <alignment vertical="center"/>
    </xf>
    <xf numFmtId="164" fontId="5" fillId="0" borderId="13" xfId="6" applyNumberFormat="1" applyFont="1" applyBorder="1" applyAlignment="1">
      <alignment horizontal="center" vertical="center"/>
    </xf>
    <xf numFmtId="164" fontId="8" fillId="0" borderId="12" xfId="6" applyNumberFormat="1" applyFont="1" applyBorder="1" applyAlignment="1">
      <alignment horizontal="center" vertical="center"/>
    </xf>
    <xf numFmtId="0" fontId="8" fillId="0" borderId="7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8" fillId="0" borderId="9" xfId="6" applyFont="1" applyBorder="1" applyAlignment="1">
      <alignment horizontal="center" vertical="center"/>
    </xf>
    <xf numFmtId="0" fontId="3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/>
    </xf>
    <xf numFmtId="0" fontId="6" fillId="0" borderId="0" xfId="2" applyFont="1" applyAlignment="1">
      <alignment horizontal="center" vertical="center"/>
    </xf>
    <xf numFmtId="0" fontId="12" fillId="3" borderId="5" xfId="2" applyFont="1" applyFill="1" applyBorder="1" applyAlignment="1">
      <alignment horizontal="center" vertical="center"/>
    </xf>
    <xf numFmtId="0" fontId="12" fillId="3" borderId="4" xfId="2" applyFont="1" applyFill="1" applyBorder="1" applyAlignment="1">
      <alignment horizontal="center" vertical="center"/>
    </xf>
    <xf numFmtId="0" fontId="12" fillId="3" borderId="6" xfId="2" applyFont="1" applyFill="1" applyBorder="1" applyAlignment="1">
      <alignment horizontal="center" vertical="center"/>
    </xf>
    <xf numFmtId="0" fontId="12" fillId="3" borderId="7" xfId="2" applyFont="1" applyFill="1" applyBorder="1" applyAlignment="1">
      <alignment horizontal="center" vertical="center"/>
    </xf>
    <xf numFmtId="0" fontId="12" fillId="3" borderId="8" xfId="2" applyFont="1" applyFill="1" applyBorder="1" applyAlignment="1">
      <alignment horizontal="center" vertical="center"/>
    </xf>
    <xf numFmtId="0" fontId="12" fillId="3" borderId="9" xfId="2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5" fillId="0" borderId="10" xfId="6" applyFont="1" applyBorder="1" applyAlignment="1">
      <alignment horizontal="center" vertical="center"/>
    </xf>
    <xf numFmtId="0" fontId="5" fillId="0" borderId="0" xfId="6" applyFont="1" applyAlignment="1">
      <alignment horizontal="center" vertical="center"/>
    </xf>
    <xf numFmtId="0" fontId="5" fillId="0" borderId="11" xfId="6" applyFont="1" applyBorder="1" applyAlignment="1">
      <alignment horizontal="center" vertical="center"/>
    </xf>
    <xf numFmtId="0" fontId="11" fillId="3" borderId="17" xfId="2" applyFont="1" applyFill="1" applyBorder="1" applyAlignment="1">
      <alignment horizontal="center" vertical="center" wrapText="1"/>
    </xf>
    <xf numFmtId="0" fontId="11" fillId="3" borderId="16" xfId="2" applyFont="1" applyFill="1" applyBorder="1" applyAlignment="1">
      <alignment horizontal="center" vertical="center" wrapText="1"/>
    </xf>
    <xf numFmtId="0" fontId="11" fillId="3" borderId="15" xfId="2" applyFont="1" applyFill="1" applyBorder="1" applyAlignment="1">
      <alignment horizontal="center" vertical="center" wrapText="1"/>
    </xf>
    <xf numFmtId="0" fontId="11" fillId="3" borderId="7" xfId="2" applyFont="1" applyFill="1" applyBorder="1" applyAlignment="1">
      <alignment horizontal="center" vertical="center" wrapText="1"/>
    </xf>
    <xf numFmtId="0" fontId="11" fillId="3" borderId="8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0" fontId="8" fillId="0" borderId="17" xfId="2" applyFont="1" applyBorder="1" applyAlignment="1">
      <alignment horizontal="justify" vertical="center"/>
    </xf>
    <xf numFmtId="0" fontId="8" fillId="0" borderId="1" xfId="2" applyFont="1" applyBorder="1" applyAlignment="1">
      <alignment horizontal="left" vertical="center"/>
    </xf>
    <xf numFmtId="0" fontId="14" fillId="0" borderId="1" xfId="2" applyFont="1" applyBorder="1" applyAlignment="1">
      <alignment horizontal="center" vertical="center"/>
    </xf>
    <xf numFmtId="44" fontId="14" fillId="0" borderId="17" xfId="2" applyNumberFormat="1" applyFont="1" applyBorder="1" applyAlignment="1">
      <alignment vertical="center"/>
    </xf>
    <xf numFmtId="44" fontId="14" fillId="0" borderId="1" xfId="2" applyNumberFormat="1" applyFont="1" applyBorder="1" applyAlignment="1">
      <alignment vertical="center"/>
    </xf>
    <xf numFmtId="0" fontId="5" fillId="0" borderId="0" xfId="2"/>
    <xf numFmtId="0" fontId="8" fillId="4" borderId="10" xfId="2" applyFont="1" applyFill="1" applyBorder="1" applyAlignment="1" applyProtection="1">
      <alignment horizontal="justify" vertical="center"/>
      <protection locked="0"/>
    </xf>
    <xf numFmtId="0" fontId="15" fillId="4" borderId="2" xfId="2" applyFont="1" applyFill="1" applyBorder="1" applyAlignment="1" applyProtection="1">
      <alignment horizontal="right" vertical="center"/>
      <protection locked="0"/>
    </xf>
    <xf numFmtId="0" fontId="5" fillId="0" borderId="2" xfId="2" applyBorder="1" applyAlignment="1" applyProtection="1">
      <alignment horizontal="center" vertical="center"/>
      <protection locked="0"/>
    </xf>
    <xf numFmtId="0" fontId="16" fillId="0" borderId="2" xfId="2" applyFont="1" applyBorder="1" applyAlignment="1">
      <alignment horizontal="center" vertical="center"/>
    </xf>
    <xf numFmtId="0" fontId="16" fillId="0" borderId="2" xfId="2" applyFont="1" applyBorder="1" applyAlignment="1" applyProtection="1">
      <alignment horizontal="center" vertical="center"/>
      <protection locked="0"/>
    </xf>
    <xf numFmtId="44" fontId="16" fillId="0" borderId="10" xfId="2" applyNumberFormat="1" applyFont="1" applyBorder="1" applyAlignment="1" applyProtection="1">
      <alignment vertical="center"/>
      <protection locked="0"/>
    </xf>
    <xf numFmtId="44" fontId="16" fillId="0" borderId="2" xfId="2" applyNumberFormat="1" applyFont="1" applyBorder="1" applyAlignment="1">
      <alignment vertical="center"/>
    </xf>
    <xf numFmtId="0" fontId="8" fillId="4" borderId="7" xfId="2" applyFont="1" applyFill="1" applyBorder="1" applyAlignment="1" applyProtection="1">
      <alignment horizontal="justify" vertical="center"/>
      <protection locked="0"/>
    </xf>
    <xf numFmtId="0" fontId="15" fillId="4" borderId="14" xfId="2" applyFont="1" applyFill="1" applyBorder="1" applyAlignment="1" applyProtection="1">
      <alignment horizontal="right" vertical="center"/>
      <protection locked="0"/>
    </xf>
    <xf numFmtId="0" fontId="5" fillId="0" borderId="14" xfId="2" applyBorder="1" applyAlignment="1" applyProtection="1">
      <alignment horizontal="center" vertical="center"/>
      <protection locked="0"/>
    </xf>
    <xf numFmtId="0" fontId="16" fillId="0" borderId="14" xfId="2" applyFont="1" applyBorder="1" applyAlignment="1">
      <alignment horizontal="center" vertical="center"/>
    </xf>
    <xf numFmtId="0" fontId="16" fillId="0" borderId="14" xfId="2" applyFont="1" applyBorder="1" applyAlignment="1" applyProtection="1">
      <alignment horizontal="center" vertical="center"/>
      <protection locked="0"/>
    </xf>
    <xf numFmtId="44" fontId="16" fillId="0" borderId="7" xfId="2" applyNumberFormat="1" applyFont="1" applyBorder="1" applyAlignment="1" applyProtection="1">
      <alignment vertical="center"/>
      <protection locked="0"/>
    </xf>
    <xf numFmtId="44" fontId="16" fillId="0" borderId="14" xfId="2" applyNumberFormat="1" applyFont="1" applyBorder="1" applyAlignment="1">
      <alignment vertical="center"/>
    </xf>
  </cellXfs>
  <cellStyles count="7">
    <cellStyle name="Euro 4 2" xfId="3" xr:uid="{3E42E19E-A84E-4966-A8CC-3C34D87F4723}"/>
    <cellStyle name="Normal" xfId="0" builtinId="0"/>
    <cellStyle name="Normal 2 2" xfId="4" xr:uid="{6BD33AF5-8897-412A-8DCA-0445DED9803D}"/>
    <cellStyle name="Normal 3" xfId="2" xr:uid="{F8A70A94-95E5-4A44-9AE4-6CA6342668F8}"/>
    <cellStyle name="Normal 4" xfId="6" xr:uid="{56C11C7F-6F33-4876-A660-D5E937F47519}"/>
    <cellStyle name="Normal 8 2" xfId="1" xr:uid="{9A854049-FD29-4C81-A5B8-F9B13287838D}"/>
    <cellStyle name="Normal_07-347 PRO DPGF ELEC" xfId="5" xr:uid="{13DE7440-5358-449D-98CC-837395A5B5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E8B4E53-7455-4DCC-8A7D-FDC47FDC983E}"/>
            </a:ext>
          </a:extLst>
        </xdr:cNvPr>
        <xdr:cNvSpPr txBox="1"/>
      </xdr:nvSpPr>
      <xdr:spPr>
        <a:xfrm>
          <a:off x="35814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D332024-4443-4167-9A89-6BC09702E21B}"/>
            </a:ext>
          </a:extLst>
        </xdr:cNvPr>
        <xdr:cNvSpPr txBox="1"/>
      </xdr:nvSpPr>
      <xdr:spPr>
        <a:xfrm>
          <a:off x="35814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2547938</xdr:colOff>
      <xdr:row>0</xdr:row>
      <xdr:rowOff>96350</xdr:rowOff>
    </xdr:from>
    <xdr:to>
      <xdr:col>2</xdr:col>
      <xdr:colOff>385565</xdr:colOff>
      <xdr:row>0</xdr:row>
      <xdr:rowOff>917698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29F80F06-13E3-44DE-9901-703A46263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6094" y="96350"/>
          <a:ext cx="1254721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8D7A4E6B-82EC-44D7-943B-123D23E2349F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76CF43FF-F3F9-4803-9EB5-0CED1D9EA612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17D43DC-622A-42EA-9778-93DFBB8EB9CF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796E999E-5A9F-433E-9F95-BFC069D50E7A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3</xdr:col>
      <xdr:colOff>31040</xdr:colOff>
      <xdr:row>0</xdr:row>
      <xdr:rowOff>182880</xdr:rowOff>
    </xdr:from>
    <xdr:to>
      <xdr:col>4</xdr:col>
      <xdr:colOff>191016</xdr:colOff>
      <xdr:row>1</xdr:row>
      <xdr:rowOff>675938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22E532ED-57DF-479E-8678-362A53FEA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8945" y="184785"/>
          <a:ext cx="920071" cy="19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629C9-EA74-4635-BB34-857517D3F8DD}">
  <dimension ref="A1:J66"/>
  <sheetViews>
    <sheetView tabSelected="1" view="pageBreakPreview" zoomScale="90" zoomScaleNormal="100" zoomScaleSheetLayoutView="90" workbookViewId="0">
      <selection activeCell="L62" sqref="L62"/>
    </sheetView>
  </sheetViews>
  <sheetFormatPr baseColWidth="10" defaultRowHeight="15" x14ac:dyDescent="0.25"/>
  <cols>
    <col min="1" max="1" width="7.28515625" customWidth="1"/>
    <col min="2" max="2" width="51.28515625" customWidth="1"/>
    <col min="3" max="3" width="7.85546875" customWidth="1"/>
    <col min="4" max="4" width="9.42578125" bestFit="1" customWidth="1"/>
    <col min="5" max="5" width="10.42578125" customWidth="1"/>
    <col min="7" max="7" width="13.85546875" bestFit="1" customWidth="1"/>
    <col min="8" max="8" width="2" customWidth="1"/>
    <col min="9" max="9" width="11.85546875" bestFit="1" customWidth="1"/>
    <col min="14" max="14" width="12.85546875" bestFit="1" customWidth="1"/>
  </cols>
  <sheetData>
    <row r="1" spans="1:7" ht="146.25" customHeight="1" x14ac:dyDescent="0.25">
      <c r="A1" s="51" t="s">
        <v>0</v>
      </c>
      <c r="B1" s="52"/>
      <c r="C1" s="52"/>
      <c r="D1" s="52"/>
      <c r="E1" s="52"/>
      <c r="F1" s="52"/>
      <c r="G1" s="52"/>
    </row>
    <row r="2" spans="1:7" s="1" customFormat="1" ht="20.100000000000001" customHeight="1" x14ac:dyDescent="0.25">
      <c r="A2" s="53" t="s">
        <v>17</v>
      </c>
      <c r="B2" s="53"/>
      <c r="C2" s="53"/>
      <c r="D2" s="53"/>
      <c r="E2" s="53"/>
      <c r="F2" s="53"/>
      <c r="G2" s="53"/>
    </row>
    <row r="3" spans="1:7" s="1" customFormat="1" x14ac:dyDescent="0.25">
      <c r="A3" s="15"/>
      <c r="B3" s="15"/>
      <c r="C3" s="15"/>
      <c r="D3" s="15"/>
      <c r="E3" s="15"/>
      <c r="F3" s="15"/>
      <c r="G3" s="15"/>
    </row>
    <row r="4" spans="1:7" ht="15" customHeight="1" x14ac:dyDescent="0.25">
      <c r="A4" s="54" t="s">
        <v>14</v>
      </c>
      <c r="B4" s="55"/>
      <c r="C4" s="55"/>
      <c r="D4" s="55"/>
      <c r="E4" s="55"/>
      <c r="F4" s="55"/>
      <c r="G4" s="56"/>
    </row>
    <row r="5" spans="1:7" ht="15" customHeight="1" x14ac:dyDescent="0.25">
      <c r="A5" s="57" t="s">
        <v>52</v>
      </c>
      <c r="B5" s="58"/>
      <c r="C5" s="58"/>
      <c r="D5" s="58"/>
      <c r="E5" s="58"/>
      <c r="F5" s="58"/>
      <c r="G5" s="59"/>
    </row>
    <row r="6" spans="1:7" x14ac:dyDescent="0.25">
      <c r="A6" s="24" t="s">
        <v>1</v>
      </c>
      <c r="B6" s="24" t="s">
        <v>2</v>
      </c>
      <c r="C6" s="24" t="s">
        <v>3</v>
      </c>
      <c r="D6" s="25" t="s">
        <v>15</v>
      </c>
      <c r="E6" s="25" t="s">
        <v>16</v>
      </c>
      <c r="F6" s="22" t="s">
        <v>4</v>
      </c>
      <c r="G6" s="23" t="s">
        <v>5</v>
      </c>
    </row>
    <row r="7" spans="1:7" x14ac:dyDescent="0.25">
      <c r="A7" s="26"/>
      <c r="B7" s="27"/>
      <c r="C7" s="28"/>
      <c r="D7" s="29"/>
      <c r="E7" s="2"/>
      <c r="F7" s="3"/>
      <c r="G7" s="30"/>
    </row>
    <row r="8" spans="1:7" ht="38.25" x14ac:dyDescent="0.25">
      <c r="A8" s="26" t="s">
        <v>6</v>
      </c>
      <c r="B8" s="31" t="s">
        <v>48</v>
      </c>
      <c r="C8" s="32"/>
      <c r="D8" s="29"/>
      <c r="E8" s="2"/>
      <c r="F8" s="3"/>
      <c r="G8" s="33"/>
    </row>
    <row r="9" spans="1:7" ht="26.25" customHeight="1" x14ac:dyDescent="0.25">
      <c r="A9" s="34" t="s">
        <v>22</v>
      </c>
      <c r="B9" s="35" t="s">
        <v>18</v>
      </c>
      <c r="C9" s="32" t="s">
        <v>9</v>
      </c>
      <c r="D9" s="29">
        <v>1</v>
      </c>
      <c r="E9" s="2"/>
      <c r="F9" s="3"/>
      <c r="G9" s="33" t="str">
        <f>IF(E9&lt;&gt;"",E9*F9,"")</f>
        <v/>
      </c>
    </row>
    <row r="10" spans="1:7" ht="26.25" customHeight="1" x14ac:dyDescent="0.25">
      <c r="A10" s="34" t="s">
        <v>22</v>
      </c>
      <c r="B10" s="35" t="s">
        <v>19</v>
      </c>
      <c r="C10" s="32" t="s">
        <v>20</v>
      </c>
      <c r="D10" s="29">
        <v>12</v>
      </c>
      <c r="E10" s="2"/>
      <c r="F10" s="3"/>
      <c r="G10" s="33" t="str">
        <f>IF(E10&lt;&gt;"",E10*F10,"")</f>
        <v/>
      </c>
    </row>
    <row r="11" spans="1:7" ht="26.25" customHeight="1" x14ac:dyDescent="0.25">
      <c r="A11" s="34"/>
      <c r="B11" s="35"/>
      <c r="C11" s="32"/>
      <c r="D11" s="29"/>
      <c r="E11" s="2"/>
      <c r="F11" s="3"/>
      <c r="G11" s="33"/>
    </row>
    <row r="12" spans="1:7" ht="26.25" customHeight="1" x14ac:dyDescent="0.25">
      <c r="A12" s="26" t="s">
        <v>7</v>
      </c>
      <c r="B12" s="31" t="s">
        <v>8</v>
      </c>
      <c r="C12" s="36"/>
      <c r="D12" s="37"/>
      <c r="E12" s="5"/>
      <c r="F12" s="6"/>
      <c r="G12" s="33"/>
    </row>
    <row r="13" spans="1:7" ht="26.25" customHeight="1" x14ac:dyDescent="0.25">
      <c r="A13" s="34"/>
      <c r="B13" s="35"/>
      <c r="C13" s="32"/>
      <c r="D13" s="29"/>
      <c r="E13" s="2"/>
      <c r="F13" s="3"/>
      <c r="G13" s="33"/>
    </row>
    <row r="14" spans="1:7" ht="42" customHeight="1" x14ac:dyDescent="0.25">
      <c r="A14" s="34" t="s">
        <v>21</v>
      </c>
      <c r="B14" s="38" t="s">
        <v>30</v>
      </c>
      <c r="C14" s="32" t="s">
        <v>9</v>
      </c>
      <c r="D14" s="29">
        <v>1</v>
      </c>
      <c r="E14" s="2"/>
      <c r="F14" s="4"/>
      <c r="G14" s="33" t="str">
        <f>IF(E14&lt;&gt;"",E14*F14,"")</f>
        <v/>
      </c>
    </row>
    <row r="15" spans="1:7" ht="26.25" customHeight="1" x14ac:dyDescent="0.25">
      <c r="A15" s="34"/>
      <c r="B15" s="38" t="s">
        <v>46</v>
      </c>
      <c r="C15" s="32" t="s">
        <v>9</v>
      </c>
      <c r="D15" s="29">
        <v>1</v>
      </c>
      <c r="E15" s="2"/>
      <c r="F15" s="4"/>
      <c r="G15" s="33" t="str">
        <f>IF(E15&lt;&gt;"",E15*F15,"")</f>
        <v/>
      </c>
    </row>
    <row r="16" spans="1:7" ht="26.25" customHeight="1" x14ac:dyDescent="0.25">
      <c r="A16" s="34"/>
      <c r="B16" s="38" t="s">
        <v>47</v>
      </c>
      <c r="C16" s="32" t="s">
        <v>9</v>
      </c>
      <c r="D16" s="29">
        <v>1</v>
      </c>
      <c r="E16" s="2"/>
      <c r="F16" s="4"/>
      <c r="G16" s="33" t="str">
        <f>IF(E16&lt;&gt;"",E16*F16,"")</f>
        <v/>
      </c>
    </row>
    <row r="17" spans="1:7" ht="26.25" customHeight="1" x14ac:dyDescent="0.25">
      <c r="A17" s="34"/>
      <c r="B17" s="38"/>
      <c r="C17" s="32"/>
      <c r="D17" s="29"/>
      <c r="E17" s="2"/>
      <c r="F17" s="4"/>
      <c r="G17" s="33"/>
    </row>
    <row r="18" spans="1:7" ht="26.25" customHeight="1" x14ac:dyDescent="0.25">
      <c r="A18" s="34" t="s">
        <v>23</v>
      </c>
      <c r="B18" s="39" t="s">
        <v>49</v>
      </c>
      <c r="C18" s="32"/>
      <c r="D18" s="29"/>
      <c r="E18" s="2"/>
      <c r="F18" s="4"/>
      <c r="G18" s="33"/>
    </row>
    <row r="19" spans="1:7" ht="26.25" customHeight="1" x14ac:dyDescent="0.25">
      <c r="A19" s="34"/>
      <c r="B19" s="39" t="s">
        <v>31</v>
      </c>
      <c r="C19" s="32"/>
      <c r="D19" s="29"/>
      <c r="E19" s="2"/>
      <c r="F19" s="4"/>
      <c r="G19" s="33"/>
    </row>
    <row r="20" spans="1:7" x14ac:dyDescent="0.25">
      <c r="A20" s="34"/>
      <c r="B20" s="38" t="s">
        <v>32</v>
      </c>
      <c r="C20" s="32" t="s">
        <v>20</v>
      </c>
      <c r="D20" s="29">
        <v>6.14</v>
      </c>
      <c r="E20" s="2"/>
      <c r="F20" s="4"/>
      <c r="G20" s="33" t="str">
        <f>IF(E20&lt;&gt;"",E20*F20,"")</f>
        <v/>
      </c>
    </row>
    <row r="21" spans="1:7" x14ac:dyDescent="0.25">
      <c r="A21" s="34"/>
      <c r="B21" s="38" t="s">
        <v>33</v>
      </c>
      <c r="C21" s="32" t="s">
        <v>51</v>
      </c>
      <c r="D21" s="29">
        <v>5</v>
      </c>
      <c r="E21" s="2"/>
      <c r="F21" s="4"/>
      <c r="G21" s="33" t="str">
        <f>IF(E21&lt;&gt;"",E21*F21,"")</f>
        <v/>
      </c>
    </row>
    <row r="22" spans="1:7" x14ac:dyDescent="0.25">
      <c r="A22" s="34"/>
      <c r="B22" s="38" t="s">
        <v>34</v>
      </c>
      <c r="C22" s="32" t="s">
        <v>51</v>
      </c>
      <c r="D22" s="29">
        <v>2</v>
      </c>
      <c r="E22" s="2"/>
      <c r="F22" s="4"/>
      <c r="G22" s="33" t="str">
        <f>IF(E22&lt;&gt;"",E22*F22,"")</f>
        <v/>
      </c>
    </row>
    <row r="23" spans="1:7" x14ac:dyDescent="0.25">
      <c r="A23" s="34"/>
      <c r="B23" s="38" t="s">
        <v>35</v>
      </c>
      <c r="C23" s="32" t="s">
        <v>51</v>
      </c>
      <c r="D23" s="29">
        <v>5</v>
      </c>
      <c r="E23" s="2"/>
      <c r="F23" s="4"/>
      <c r="G23" s="33" t="str">
        <f>IF(E23&lt;&gt;"",E23*F23,"")</f>
        <v/>
      </c>
    </row>
    <row r="24" spans="1:7" ht="26.25" customHeight="1" x14ac:dyDescent="0.25">
      <c r="A24" s="34"/>
      <c r="B24" s="39" t="s">
        <v>36</v>
      </c>
      <c r="C24" s="32"/>
      <c r="D24" s="29"/>
      <c r="E24" s="2"/>
      <c r="F24" s="4"/>
      <c r="G24" s="33"/>
    </row>
    <row r="25" spans="1:7" x14ac:dyDescent="0.25">
      <c r="A25" s="34"/>
      <c r="B25" s="38" t="s">
        <v>32</v>
      </c>
      <c r="C25" s="32" t="s">
        <v>20</v>
      </c>
      <c r="D25" s="29">
        <v>6.9</v>
      </c>
      <c r="E25" s="2"/>
      <c r="F25" s="4"/>
      <c r="G25" s="33" t="str">
        <f t="shared" ref="G25:G31" si="0">IF(E25&lt;&gt;"",E25*F25,"")</f>
        <v/>
      </c>
    </row>
    <row r="26" spans="1:7" x14ac:dyDescent="0.25">
      <c r="A26" s="34"/>
      <c r="B26" s="38" t="s">
        <v>37</v>
      </c>
      <c r="C26" s="32" t="s">
        <v>51</v>
      </c>
      <c r="D26" s="29">
        <v>2</v>
      </c>
      <c r="E26" s="2"/>
      <c r="F26" s="4"/>
      <c r="G26" s="33" t="str">
        <f t="shared" si="0"/>
        <v/>
      </c>
    </row>
    <row r="27" spans="1:7" x14ac:dyDescent="0.25">
      <c r="A27" s="34"/>
      <c r="B27" s="38" t="s">
        <v>38</v>
      </c>
      <c r="C27" s="32" t="s">
        <v>51</v>
      </c>
      <c r="D27" s="29">
        <v>2</v>
      </c>
      <c r="E27" s="2"/>
      <c r="F27" s="4"/>
      <c r="G27" s="33" t="str">
        <f t="shared" si="0"/>
        <v/>
      </c>
    </row>
    <row r="28" spans="1:7" x14ac:dyDescent="0.25">
      <c r="A28" s="34"/>
      <c r="B28" s="38" t="s">
        <v>33</v>
      </c>
      <c r="C28" s="32" t="s">
        <v>51</v>
      </c>
      <c r="D28" s="29">
        <v>1</v>
      </c>
      <c r="E28" s="2"/>
      <c r="F28" s="4"/>
      <c r="G28" s="33" t="str">
        <f t="shared" si="0"/>
        <v/>
      </c>
    </row>
    <row r="29" spans="1:7" x14ac:dyDescent="0.25">
      <c r="A29" s="34"/>
      <c r="B29" s="38" t="s">
        <v>39</v>
      </c>
      <c r="C29" s="32" t="s">
        <v>51</v>
      </c>
      <c r="D29" s="29">
        <v>1</v>
      </c>
      <c r="E29" s="2"/>
      <c r="F29" s="4"/>
      <c r="G29" s="33" t="str">
        <f t="shared" si="0"/>
        <v/>
      </c>
    </row>
    <row r="30" spans="1:7" x14ac:dyDescent="0.25">
      <c r="A30" s="34"/>
      <c r="B30" s="38" t="s">
        <v>40</v>
      </c>
      <c r="C30" s="32" t="s">
        <v>51</v>
      </c>
      <c r="D30" s="29">
        <v>4</v>
      </c>
      <c r="E30" s="2"/>
      <c r="F30" s="4"/>
      <c r="G30" s="33" t="str">
        <f t="shared" si="0"/>
        <v/>
      </c>
    </row>
    <row r="31" spans="1:7" x14ac:dyDescent="0.25">
      <c r="A31" s="34"/>
      <c r="B31" s="38" t="s">
        <v>41</v>
      </c>
      <c r="C31" s="32" t="s">
        <v>51</v>
      </c>
      <c r="D31" s="29">
        <v>2</v>
      </c>
      <c r="E31" s="2"/>
      <c r="F31" s="4"/>
      <c r="G31" s="33" t="str">
        <f t="shared" si="0"/>
        <v/>
      </c>
    </row>
    <row r="32" spans="1:7" ht="26.25" customHeight="1" x14ac:dyDescent="0.25">
      <c r="A32" s="34"/>
      <c r="C32" s="32"/>
      <c r="D32" s="29"/>
      <c r="E32" s="2"/>
      <c r="F32" s="4"/>
      <c r="G32" s="33"/>
    </row>
    <row r="33" spans="1:7" ht="26.25" customHeight="1" x14ac:dyDescent="0.25">
      <c r="A33" s="34"/>
      <c r="B33" s="39" t="s">
        <v>50</v>
      </c>
      <c r="C33" s="32" t="s">
        <v>9</v>
      </c>
      <c r="D33" s="29">
        <v>1</v>
      </c>
      <c r="E33" s="2"/>
      <c r="F33" s="4"/>
      <c r="G33" s="33" t="str">
        <f>IF(E33&lt;&gt;"",E33*F33,"")</f>
        <v/>
      </c>
    </row>
    <row r="34" spans="1:7" ht="26.25" customHeight="1" x14ac:dyDescent="0.25">
      <c r="A34" s="40"/>
      <c r="B34" s="41"/>
      <c r="C34" s="42"/>
      <c r="D34" s="43"/>
      <c r="E34" s="16"/>
      <c r="F34" s="17"/>
      <c r="G34" s="44"/>
    </row>
    <row r="35" spans="1:7" ht="26.25" customHeight="1" x14ac:dyDescent="0.25">
      <c r="A35" s="34" t="s">
        <v>27</v>
      </c>
      <c r="B35" s="38" t="s">
        <v>26</v>
      </c>
      <c r="C35" s="32" t="s">
        <v>9</v>
      </c>
      <c r="D35" s="29">
        <v>1</v>
      </c>
      <c r="E35" s="2"/>
      <c r="F35" s="4"/>
      <c r="G35" s="33" t="str">
        <f t="shared" ref="G35" si="1">IF(E35&lt;&gt;"",E35*F35,"")</f>
        <v/>
      </c>
    </row>
    <row r="36" spans="1:7" x14ac:dyDescent="0.25">
      <c r="A36" s="34"/>
      <c r="B36" s="38" t="s">
        <v>42</v>
      </c>
      <c r="C36" s="32" t="s">
        <v>51</v>
      </c>
      <c r="D36" s="29">
        <v>3</v>
      </c>
      <c r="E36" s="2"/>
      <c r="F36" s="4"/>
      <c r="G36" s="33" t="str">
        <f>IF(E36&lt;&gt;"",E36*F36,"")</f>
        <v/>
      </c>
    </row>
    <row r="37" spans="1:7" ht="26.25" customHeight="1" x14ac:dyDescent="0.25">
      <c r="A37" s="34"/>
      <c r="B37" s="38"/>
      <c r="C37" s="32"/>
      <c r="D37" s="29"/>
      <c r="E37" s="2"/>
      <c r="F37" s="4"/>
      <c r="G37" s="33"/>
    </row>
    <row r="38" spans="1:7" ht="26.25" customHeight="1" x14ac:dyDescent="0.25">
      <c r="A38" s="34" t="s">
        <v>28</v>
      </c>
      <c r="B38" s="38" t="s">
        <v>25</v>
      </c>
      <c r="C38" s="32" t="s">
        <v>9</v>
      </c>
      <c r="D38" s="29">
        <v>1</v>
      </c>
      <c r="E38" s="2"/>
      <c r="F38" s="4"/>
      <c r="G38" s="33" t="str">
        <f>IF(E38&lt;&gt;"",E38*F38,"")</f>
        <v/>
      </c>
    </row>
    <row r="39" spans="1:7" x14ac:dyDescent="0.25">
      <c r="A39" s="34"/>
      <c r="B39" s="38" t="s">
        <v>43</v>
      </c>
      <c r="C39" s="32" t="s">
        <v>51</v>
      </c>
      <c r="D39" s="29">
        <v>3</v>
      </c>
      <c r="E39" s="2"/>
      <c r="F39" s="4"/>
      <c r="G39" s="33" t="str">
        <f>IF(E39&lt;&gt;"",E39*F39,"")</f>
        <v/>
      </c>
    </row>
    <row r="40" spans="1:7" x14ac:dyDescent="0.25">
      <c r="A40" s="34"/>
      <c r="B40" s="38" t="s">
        <v>44</v>
      </c>
      <c r="C40" s="32" t="s">
        <v>51</v>
      </c>
      <c r="D40" s="29">
        <v>1</v>
      </c>
      <c r="E40" s="2"/>
      <c r="F40" s="4"/>
      <c r="G40" s="33" t="str">
        <f>IF(E40&lt;&gt;"",E40*F40,"")</f>
        <v/>
      </c>
    </row>
    <row r="41" spans="1:7" x14ac:dyDescent="0.25">
      <c r="A41" s="34"/>
      <c r="B41" s="38" t="s">
        <v>45</v>
      </c>
      <c r="C41" s="32" t="s">
        <v>51</v>
      </c>
      <c r="D41" s="29">
        <v>1</v>
      </c>
      <c r="E41" s="2"/>
      <c r="F41" s="4"/>
      <c r="G41" s="33" t="str">
        <f>IF(E41&lt;&gt;"",E41*F41,"")</f>
        <v/>
      </c>
    </row>
    <row r="42" spans="1:7" ht="26.25" customHeight="1" x14ac:dyDescent="0.25">
      <c r="A42" s="34"/>
      <c r="B42" s="38"/>
      <c r="C42" s="32"/>
      <c r="D42" s="29"/>
      <c r="E42" s="2"/>
      <c r="F42" s="4"/>
      <c r="G42" s="33"/>
    </row>
    <row r="43" spans="1:7" ht="26.25" customHeight="1" x14ac:dyDescent="0.25">
      <c r="A43" s="34" t="s">
        <v>29</v>
      </c>
      <c r="B43" s="38" t="s">
        <v>24</v>
      </c>
      <c r="C43" s="32" t="s">
        <v>20</v>
      </c>
      <c r="D43" s="29">
        <v>13</v>
      </c>
      <c r="E43" s="2"/>
      <c r="F43" s="4"/>
      <c r="G43" s="33" t="str">
        <f>IF(E43&lt;&gt;"",E43*F43,"")</f>
        <v/>
      </c>
    </row>
    <row r="44" spans="1:7" ht="26.25" customHeight="1" x14ac:dyDescent="0.25">
      <c r="A44" s="34"/>
      <c r="B44" s="38"/>
      <c r="C44" s="32"/>
      <c r="D44" s="29"/>
      <c r="E44" s="2"/>
      <c r="F44" s="4"/>
      <c r="G44" s="33"/>
    </row>
    <row r="45" spans="1:7" ht="26.25" customHeight="1" x14ac:dyDescent="0.25">
      <c r="A45" s="34"/>
      <c r="B45" s="38" t="s">
        <v>10</v>
      </c>
      <c r="C45" s="32" t="s">
        <v>9</v>
      </c>
      <c r="D45" s="29">
        <v>1</v>
      </c>
      <c r="E45" s="2"/>
      <c r="F45" s="4"/>
      <c r="G45" s="33" t="str">
        <f>IF(E45&lt;&gt;"",E45*F45,"")</f>
        <v/>
      </c>
    </row>
    <row r="46" spans="1:7" ht="26.25" customHeight="1" x14ac:dyDescent="0.25">
      <c r="A46" s="34"/>
      <c r="B46" s="38"/>
      <c r="C46" s="32"/>
      <c r="D46" s="29"/>
      <c r="E46" s="2"/>
      <c r="F46" s="4"/>
      <c r="G46" s="33"/>
    </row>
    <row r="47" spans="1:7" ht="26.25" customHeight="1" x14ac:dyDescent="0.25">
      <c r="A47" s="34" t="s">
        <v>58</v>
      </c>
      <c r="B47" s="38" t="s">
        <v>59</v>
      </c>
      <c r="C47" s="32" t="s">
        <v>9</v>
      </c>
      <c r="D47" s="29">
        <v>1</v>
      </c>
      <c r="E47" s="2"/>
      <c r="F47" s="4"/>
      <c r="G47" s="33"/>
    </row>
    <row r="48" spans="1:7" x14ac:dyDescent="0.25">
      <c r="A48" s="34"/>
      <c r="B48" s="38"/>
      <c r="C48" s="32"/>
      <c r="D48" s="29"/>
      <c r="E48" s="2"/>
      <c r="F48" s="4"/>
      <c r="G48" s="33"/>
    </row>
    <row r="49" spans="1:10" x14ac:dyDescent="0.25">
      <c r="A49" s="34"/>
      <c r="B49" s="38" t="s">
        <v>61</v>
      </c>
      <c r="C49" s="32" t="s">
        <v>60</v>
      </c>
      <c r="D49" s="29">
        <v>1</v>
      </c>
      <c r="E49" s="2"/>
      <c r="F49" s="3"/>
      <c r="G49" s="33" t="str">
        <f t="shared" ref="G49" si="2">IF(E49&lt;&gt;"",E49*F49,"")</f>
        <v/>
      </c>
    </row>
    <row r="50" spans="1:10" x14ac:dyDescent="0.25">
      <c r="A50" s="34"/>
      <c r="B50" s="38"/>
      <c r="C50" s="32"/>
      <c r="D50" s="29"/>
      <c r="E50" s="2"/>
      <c r="F50" s="3"/>
      <c r="G50" s="33"/>
    </row>
    <row r="51" spans="1:10" s="75" customFormat="1" ht="20.100000000000001" customHeight="1" x14ac:dyDescent="0.2">
      <c r="A51" s="70"/>
      <c r="B51" s="71" t="s">
        <v>62</v>
      </c>
      <c r="C51" s="24"/>
      <c r="D51" s="72"/>
      <c r="E51" s="72"/>
      <c r="F51" s="73"/>
      <c r="G51" s="74"/>
    </row>
    <row r="52" spans="1:10" s="75" customFormat="1" ht="20.100000000000001" customHeight="1" x14ac:dyDescent="0.2">
      <c r="A52" s="76"/>
      <c r="B52" s="77"/>
      <c r="C52" s="78"/>
      <c r="D52" s="79"/>
      <c r="E52" s="80"/>
      <c r="F52" s="81"/>
      <c r="G52" s="82">
        <f t="shared" ref="G52:G62" si="3">F52*E52</f>
        <v>0</v>
      </c>
    </row>
    <row r="53" spans="1:10" s="75" customFormat="1" ht="20.100000000000001" customHeight="1" x14ac:dyDescent="0.2">
      <c r="A53" s="76"/>
      <c r="B53" s="77"/>
      <c r="C53" s="78"/>
      <c r="D53" s="79"/>
      <c r="E53" s="80"/>
      <c r="F53" s="81"/>
      <c r="G53" s="82">
        <f t="shared" si="3"/>
        <v>0</v>
      </c>
    </row>
    <row r="54" spans="1:10" s="75" customFormat="1" ht="20.100000000000001" customHeight="1" x14ac:dyDescent="0.2">
      <c r="A54" s="76"/>
      <c r="B54" s="77"/>
      <c r="C54" s="78"/>
      <c r="D54" s="79"/>
      <c r="E54" s="80"/>
      <c r="F54" s="81"/>
      <c r="G54" s="82">
        <f t="shared" si="3"/>
        <v>0</v>
      </c>
    </row>
    <row r="55" spans="1:10" s="75" customFormat="1" ht="20.100000000000001" customHeight="1" x14ac:dyDescent="0.2">
      <c r="A55" s="76"/>
      <c r="B55" s="77"/>
      <c r="C55" s="78"/>
      <c r="D55" s="79"/>
      <c r="E55" s="80"/>
      <c r="F55" s="81"/>
      <c r="G55" s="82">
        <f t="shared" si="3"/>
        <v>0</v>
      </c>
    </row>
    <row r="56" spans="1:10" s="75" customFormat="1" ht="20.100000000000001" customHeight="1" x14ac:dyDescent="0.2">
      <c r="A56" s="76"/>
      <c r="B56" s="77"/>
      <c r="C56" s="78"/>
      <c r="D56" s="79"/>
      <c r="E56" s="80"/>
      <c r="F56" s="81"/>
      <c r="G56" s="82">
        <f t="shared" si="3"/>
        <v>0</v>
      </c>
    </row>
    <row r="57" spans="1:10" s="75" customFormat="1" ht="20.100000000000001" customHeight="1" x14ac:dyDescent="0.2">
      <c r="A57" s="76"/>
      <c r="B57" s="77"/>
      <c r="C57" s="78"/>
      <c r="D57" s="79"/>
      <c r="E57" s="80"/>
      <c r="F57" s="81"/>
      <c r="G57" s="82">
        <f t="shared" si="3"/>
        <v>0</v>
      </c>
    </row>
    <row r="58" spans="1:10" s="75" customFormat="1" ht="20.100000000000001" customHeight="1" x14ac:dyDescent="0.2">
      <c r="A58" s="76"/>
      <c r="B58" s="77"/>
      <c r="C58" s="78"/>
      <c r="D58" s="79"/>
      <c r="E58" s="80"/>
      <c r="F58" s="81"/>
      <c r="G58" s="82">
        <f t="shared" si="3"/>
        <v>0</v>
      </c>
    </row>
    <row r="59" spans="1:10" s="75" customFormat="1" ht="20.100000000000001" customHeight="1" x14ac:dyDescent="0.2">
      <c r="A59" s="76"/>
      <c r="B59" s="77"/>
      <c r="C59" s="78"/>
      <c r="D59" s="79"/>
      <c r="E59" s="80"/>
      <c r="F59" s="81"/>
      <c r="G59" s="82">
        <f t="shared" si="3"/>
        <v>0</v>
      </c>
    </row>
    <row r="60" spans="1:10" s="75" customFormat="1" ht="20.100000000000001" customHeight="1" x14ac:dyDescent="0.2">
      <c r="A60" s="76"/>
      <c r="B60" s="77"/>
      <c r="C60" s="78"/>
      <c r="D60" s="79"/>
      <c r="E60" s="80"/>
      <c r="F60" s="81"/>
      <c r="G60" s="82">
        <f t="shared" si="3"/>
        <v>0</v>
      </c>
    </row>
    <row r="61" spans="1:10" s="75" customFormat="1" ht="20.100000000000001" customHeight="1" x14ac:dyDescent="0.2">
      <c r="A61" s="76"/>
      <c r="B61" s="77"/>
      <c r="C61" s="78"/>
      <c r="D61" s="79"/>
      <c r="E61" s="80"/>
      <c r="F61" s="81"/>
      <c r="G61" s="82">
        <f t="shared" si="3"/>
        <v>0</v>
      </c>
    </row>
    <row r="62" spans="1:10" s="75" customFormat="1" ht="20.100000000000001" customHeight="1" x14ac:dyDescent="0.2">
      <c r="A62" s="83"/>
      <c r="B62" s="84"/>
      <c r="C62" s="85"/>
      <c r="D62" s="86"/>
      <c r="E62" s="87"/>
      <c r="F62" s="88"/>
      <c r="G62" s="89">
        <f t="shared" si="3"/>
        <v>0</v>
      </c>
    </row>
    <row r="63" spans="1:10" ht="24.95" customHeight="1" x14ac:dyDescent="0.25">
      <c r="A63" s="60" t="s">
        <v>11</v>
      </c>
      <c r="B63" s="60"/>
      <c r="C63" s="60"/>
      <c r="D63" s="60"/>
      <c r="E63" s="60"/>
      <c r="F63" s="60"/>
      <c r="G63" s="45">
        <f>SUM(G7:G62)</f>
        <v>0</v>
      </c>
      <c r="I63" s="7"/>
      <c r="J63" s="7"/>
    </row>
    <row r="64" spans="1:10" s="8" customFormat="1" ht="24.95" customHeight="1" thickBot="1" x14ac:dyDescent="0.3">
      <c r="A64" s="61" t="s">
        <v>12</v>
      </c>
      <c r="B64" s="62"/>
      <c r="C64" s="62"/>
      <c r="D64" s="62"/>
      <c r="E64" s="62"/>
      <c r="F64" s="63"/>
      <c r="G64" s="46">
        <f>G63*0.2</f>
        <v>0</v>
      </c>
    </row>
    <row r="65" spans="1:7" s="8" customFormat="1" ht="24.95" customHeight="1" thickTop="1" x14ac:dyDescent="0.25">
      <c r="A65" s="48" t="s">
        <v>13</v>
      </c>
      <c r="B65" s="49"/>
      <c r="C65" s="49"/>
      <c r="D65" s="49"/>
      <c r="E65" s="49"/>
      <c r="F65" s="50"/>
      <c r="G65" s="47">
        <f>G63+G64</f>
        <v>0</v>
      </c>
    </row>
    <row r="66" spans="1:7" x14ac:dyDescent="0.25">
      <c r="A66" s="9"/>
      <c r="B66" s="10"/>
      <c r="C66" s="11"/>
      <c r="D66" s="12"/>
      <c r="E66" s="12"/>
      <c r="F66" s="13"/>
      <c r="G66" s="14"/>
    </row>
  </sheetData>
  <sheetProtection algorithmName="SHA-512" hashValue="vagmtYXBjtmcw8XnTYviifRpqPTwXTDW4qBVHE54BhsQrtU9lNfApRuspJWNWhk4MfLoWnOYGBuHvl5ER/vaVg==" saltValue="BVLpbZn6lSZJ8EyT1l9ToQ==" spinCount="100000" sheet="1" objects="1" scenarios="1"/>
  <mergeCells count="7">
    <mergeCell ref="A65:F65"/>
    <mergeCell ref="A1:G1"/>
    <mergeCell ref="A2:G2"/>
    <mergeCell ref="A4:G4"/>
    <mergeCell ref="A5:G5"/>
    <mergeCell ref="A63:F63"/>
    <mergeCell ref="A64:F64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80" fitToWidth="0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 DPGF</oddFooter>
  </headerFooter>
  <rowBreaks count="1" manualBreakCount="1">
    <brk id="34" max="6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7F2E4-778C-4A17-8EF9-A7D1D731422A}">
  <sheetPr>
    <pageSetUpPr fitToPage="1"/>
  </sheetPr>
  <dimension ref="A2:G11"/>
  <sheetViews>
    <sheetView view="pageBreakPreview" zoomScaleNormal="100" zoomScaleSheetLayoutView="100" workbookViewId="0">
      <selection activeCell="D17" sqref="D17"/>
    </sheetView>
  </sheetViews>
  <sheetFormatPr baseColWidth="10" defaultRowHeight="15" x14ac:dyDescent="0.25"/>
  <cols>
    <col min="1" max="7" width="13.42578125" customWidth="1"/>
  </cols>
  <sheetData>
    <row r="2" spans="1:7" s="21" customFormat="1" ht="144" customHeight="1" x14ac:dyDescent="0.25">
      <c r="A2" s="51" t="s">
        <v>0</v>
      </c>
      <c r="B2" s="51"/>
      <c r="C2" s="51"/>
      <c r="D2" s="51"/>
      <c r="E2" s="51"/>
      <c r="F2" s="51"/>
      <c r="G2" s="51"/>
    </row>
    <row r="3" spans="1:7" s="1" customFormat="1" ht="20.100000000000001" customHeight="1" x14ac:dyDescent="0.25">
      <c r="A3" s="53" t="s">
        <v>17</v>
      </c>
      <c r="B3" s="53"/>
      <c r="C3" s="53"/>
      <c r="D3" s="53"/>
      <c r="E3" s="53"/>
      <c r="F3" s="53"/>
      <c r="G3" s="53"/>
    </row>
    <row r="4" spans="1:7" s="1" customFormat="1" x14ac:dyDescent="0.25">
      <c r="A4" s="15"/>
      <c r="B4" s="15"/>
      <c r="C4" s="15"/>
      <c r="D4" s="15"/>
      <c r="E4" s="15"/>
      <c r="F4" s="15"/>
      <c r="G4" s="15"/>
    </row>
    <row r="5" spans="1:7" s="20" customFormat="1" x14ac:dyDescent="0.25">
      <c r="A5" s="67" t="s">
        <v>52</v>
      </c>
      <c r="B5" s="68"/>
      <c r="C5" s="68"/>
      <c r="D5" s="68"/>
      <c r="E5" s="68"/>
      <c r="F5" s="68"/>
      <c r="G5" s="69"/>
    </row>
    <row r="6" spans="1:7" s="20" customFormat="1" x14ac:dyDescent="0.25">
      <c r="A6" s="64" t="s">
        <v>53</v>
      </c>
      <c r="B6" s="65"/>
      <c r="C6" s="65"/>
      <c r="D6" s="65"/>
      <c r="E6" s="65"/>
      <c r="F6" s="65"/>
      <c r="G6" s="66"/>
    </row>
    <row r="7" spans="1:7" x14ac:dyDescent="0.25">
      <c r="A7" s="19"/>
    </row>
    <row r="8" spans="1:7" x14ac:dyDescent="0.25">
      <c r="A8" s="18" t="s">
        <v>54</v>
      </c>
    </row>
    <row r="9" spans="1:7" x14ac:dyDescent="0.25">
      <c r="A9" s="18" t="s">
        <v>56</v>
      </c>
    </row>
    <row r="10" spans="1:7" x14ac:dyDescent="0.25">
      <c r="A10" s="18" t="s">
        <v>55</v>
      </c>
    </row>
    <row r="11" spans="1:7" x14ac:dyDescent="0.25">
      <c r="A11" s="18" t="s">
        <v>57</v>
      </c>
    </row>
  </sheetData>
  <sheetProtection algorithmName="SHA-512" hashValue="bK6vlhkY9i68PdykLkAx145wEHgIs69n69IwP8nWUQ3ckCV5NqESbW+W0zv+AhYPJSwHkSwcy7MAZIuQu8Tnhg==" saltValue="/XRpn9xLEOL6p5qd0Vjz5g==" spinCount="100000" sheet="1" objects="1" scenarios="1"/>
  <mergeCells count="4">
    <mergeCell ref="A2:G2"/>
    <mergeCell ref="A3:G3"/>
    <mergeCell ref="A6:G6"/>
    <mergeCell ref="A5:G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95" orientation="portrait" r:id="rId1"/>
  <headerFooter>
    <oddFooter>&amp;L&amp;"-,Gras"&amp;10
JUILLET 2025&amp;R&amp;"-,Gras"&amp;10
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56C3D21852504D98E71D76BDDC5359" ma:contentTypeVersion="4" ma:contentTypeDescription="Create a new document." ma:contentTypeScope="" ma:versionID="04450a0da277afca394e43747ee957b1">
  <xsd:schema xmlns:xsd="http://www.w3.org/2001/XMLSchema" xmlns:xs="http://www.w3.org/2001/XMLSchema" xmlns:p="http://schemas.microsoft.com/office/2006/metadata/properties" xmlns:ns3="6477c5b8-6131-414e-8f8d-09dd6f83f62b" targetNamespace="http://schemas.microsoft.com/office/2006/metadata/properties" ma:root="true" ma:fieldsID="4be1f84877fe620edab38aff3cf498d3" ns3:_="">
    <xsd:import namespace="6477c5b8-6131-414e-8f8d-09dd6f83f62b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7c5b8-6131-414e-8f8d-09dd6f83f62b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FEEBF6-5F3A-4213-AC91-DED30A88D2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C9AB27-EBD0-49C7-BE09-F4686F9496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77c5b8-6131-414e-8f8d-09dd6f83f6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568714-8C75-4F28-9C33-30FF60EBB3A0}">
  <ds:schemaRefs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6477c5b8-6131-414e-8f8d-09dd6f83f62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 LOT 13</vt:lpstr>
      <vt:lpstr>Liste fiches techniques</vt:lpstr>
      <vt:lpstr>'DPGF LOT 13'!Impression_des_titres</vt:lpstr>
      <vt:lpstr>'DPGF LOT 13'!Zone_d_impression</vt:lpstr>
      <vt:lpstr>'Liste fiches techniques'!Zone_d_impression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2025-07-10T09:17:51Z</cp:lastPrinted>
  <dcterms:created xsi:type="dcterms:W3CDTF">2025-04-11T09:03:29Z</dcterms:created>
  <dcterms:modified xsi:type="dcterms:W3CDTF">2025-07-18T09:48:13Z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0x0101004C56C3D21852504D98E71D76BDDC5359</vt:lpwstr>
  </property>
</Properties>
</file>